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 - RASTS BUTANTÃ\Sites\Conteúdo Acesso a Informação\7. Demonstrativos Financeiros\7.1. Demonstrativo Financeiro Contratual\VERSÃO RECEITAS - EXCEL\"/>
    </mc:Choice>
  </mc:AlternateContent>
  <xr:revisionPtr revIDLastSave="0" documentId="13_ncr:1_{902720C2-BBB8-477B-90BD-9A956D81B896}" xr6:coauthVersionLast="43" xr6:coauthVersionMax="43" xr10:uidLastSave="{00000000-0000-0000-0000-000000000000}"/>
  <bookViews>
    <workbookView xWindow="-120" yWindow="-120" windowWidth="2064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<sst xmlns="http://schemas.openxmlformats.org/spreadsheetml/2006/main" count="16" uniqueCount="16">
  <si>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</si>
  <si>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</si>
  <si>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</si>
  <si>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</si>
  <si>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</si>
  <si>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</si>
  <si>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</si>
  <si>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</si>
  <si>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</si>
  <si>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</si>
  <si>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</si>
  <si>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</si>
  <si>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Recebido (R$)</t>
  </si>
  <si>
    <t>DEMONSTRATIVO FINANCEIRO CONTRATUAL</t>
  </si>
  <si>
    <t>REDE ASSISTENCIAL SUPERVISÃO TÉCNICA DA SAÚDE BUTANTÃ</t>
  </si>
  <si>
    <t>Fonte: Sistema WEBSASS/SMS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</si>
</sst>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/>
    <xf numFmtId="44" fontId="0" fillId="0" borderId="1" xfId="0" applyNumberFormat="1" applyBorder="1"/>
    <xf numFmtId="0" fontId="1" fillId="0" borderId="0" xfId="0" applyFont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B21"/>
  <sheetViews>
    <sheetView showGridLines="0" tabSelected="1" workbookViewId="0">
      <selection activeCell="B7" sqref="B7"/>
    </sheetView>
  </sheetViews>
  <sheetFormatPr defaultRowHeight="15" x14ac:dyDescent="0.25"/>
  <cols>
    <col min="1" max="1" width="11" customWidth="1"/>
    <col min="2" max="2" width="20.28515625" customWidth="1"/>
  </cols>
  <sheetData>
    <row r="2" spans="1:2" x14ac:dyDescent="0.25">
      <c r="B2" s="3" t="s">
        <v>13</v>
      </c>
    </row>
    <row r="3" spans="1:2" x14ac:dyDescent="0.25">
      <c r="B3" s="5" t="s">
        <v>14</v>
      </c>
    </row>
    <row r="6" spans="1:2" x14ac:dyDescent="0.25">
      <c r="A6" s="2">
        <v>2018</v>
      </c>
      <c r="B6" s="2" t="s">
        <v>12</v>
      </c>
    </row>
    <row r="7" spans="1:2" x14ac:dyDescent="0.25">
      <c r="A7" s="1" t="s">
        <v>0</v>
      </c>
      <c r="B7" s="4">
        <f>7113341.6+1784500+99781.2</f>
        <v>8997622.7999999989</v>
      </c>
    </row>
    <row r="8" spans="1:2" x14ac:dyDescent="0.25">
      <c r="A8" s="1" t="s">
        <v>1</v>
      </c>
      <c r="B8" s="4">
        <f>11262197.58+1995000+89273.25</f>
        <v>13346470.83</v>
      </c>
    </row>
    <row r="9" spans="1:2" x14ac:dyDescent="0.25">
      <c r="A9" s="1" t="s">
        <v>2</v>
      </c>
      <c r="B9" s="4">
        <f>10886523.4+1560000+128587.14</f>
        <v>12575110.540000001</v>
      </c>
    </row>
    <row r="10" spans="1:2" x14ac:dyDescent="0.25">
      <c r="A10" s="1" t="s">
        <v>3</v>
      </c>
      <c r="B10" s="4">
        <f>11389697.58+1867500+147788.05</f>
        <v>13404985.630000001</v>
      </c>
    </row>
    <row r="11" spans="1:2" x14ac:dyDescent="0.25">
      <c r="A11" s="1" t="s">
        <v>4</v>
      </c>
      <c r="B11" s="4">
        <f>10952697.58+2304500+160484.88</f>
        <v>13417682.460000001</v>
      </c>
    </row>
    <row r="12" spans="1:2" x14ac:dyDescent="0.25">
      <c r="A12" s="1" t="s">
        <v>5</v>
      </c>
      <c r="B12" s="4">
        <f>11145197.58+2112000+184580.16</f>
        <v>13441777.74</v>
      </c>
    </row>
    <row r="13" spans="1:2" x14ac:dyDescent="0.25">
      <c r="A13" s="1" t="s">
        <v>6</v>
      </c>
      <c r="B13" s="4">
        <f>10658900.3+1800100+84583.82</f>
        <v>12543584.120000001</v>
      </c>
    </row>
    <row r="14" spans="1:2" x14ac:dyDescent="0.25">
      <c r="A14" s="1" t="s">
        <v>7</v>
      </c>
      <c r="B14" s="4">
        <f>10697200.3+1761800+273449.92</f>
        <v>12732450.220000001</v>
      </c>
    </row>
    <row r="15" spans="1:2" x14ac:dyDescent="0.25">
      <c r="A15" s="1" t="s">
        <v>8</v>
      </c>
      <c r="B15" s="4">
        <f>10877101.67+1777800+192916.84</f>
        <v>12847818.51</v>
      </c>
    </row>
    <row r="16" spans="1:2" x14ac:dyDescent="0.25">
      <c r="A16" s="1" t="s">
        <v>9</v>
      </c>
      <c r="B16" s="4">
        <f>7727502.74+1968600+219595.47</f>
        <v>9915698.2100000009</v>
      </c>
    </row>
    <row r="17" spans="1:2" x14ac:dyDescent="0.25">
      <c r="A17" s="1" t="s">
        <v>10</v>
      </c>
      <c r="B17" s="4">
        <f>9073378.61+1814200+161251.15</f>
        <v>11048829.76</v>
      </c>
    </row>
    <row r="18" spans="1:2" x14ac:dyDescent="0.25">
      <c r="A18" s="1" t="s">
        <v>11</v>
      </c>
      <c r="B18" s="4">
        <f>1621236.44+1814200+143513.1</f>
        <v>3578949.54</v>
      </c>
    </row>
    <row r="21" spans="1:2" x14ac:dyDescent="0.25">
      <c r="A21" s="6" t="s">
        <v>15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2018-08-24T20:39:14Z</cp:lastPrinted>
  <dcterms:created xsi:type="dcterms:W3CDTF">2018-08-24T20:28:36Z</dcterms:created>
  <dcterms:modified xsi:type="dcterms:W3CDTF">2019-05-15T11:41:07Z</dcterms:modified>
</cp:coreProperties>
</file>